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User\Desktop\2010 - Lanz Bulldog\03-BOM\"/>
    </mc:Choice>
  </mc:AlternateContent>
  <xr:revisionPtr revIDLastSave="0" documentId="13_ncr:1_{33A4529B-99A9-4E71-A6A1-C855E15017BB}" xr6:coauthVersionLast="47" xr6:coauthVersionMax="47" xr10:uidLastSave="{00000000-0000-0000-0000-000000000000}"/>
  <bookViews>
    <workbookView xWindow="-28920" yWindow="-120" windowWidth="29040" windowHeight="15720" tabRatio="500" xr2:uid="{00000000-000D-0000-FFFF-FFFF00000000}"/>
  </bookViews>
  <sheets>
    <sheet name="Summary"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CalcA1ExcelA1"/>
    </ext>
  </extLst>
</workbook>
</file>

<file path=xl/calcChain.xml><?xml version="1.0" encoding="utf-8"?>
<calcChain xmlns="http://schemas.openxmlformats.org/spreadsheetml/2006/main">
  <c r="H17" i="2" l="1"/>
  <c r="H10" i="2"/>
  <c r="H16" i="2"/>
  <c r="G19" i="2"/>
  <c r="H13" i="2"/>
  <c r="H15" i="2"/>
  <c r="H14" i="2"/>
  <c r="H6" i="2"/>
  <c r="H3" i="2"/>
  <c r="H4" i="2"/>
  <c r="H12" i="2"/>
  <c r="H8" i="2"/>
  <c r="H7" i="2"/>
  <c r="H5" i="2"/>
  <c r="H1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User</author>
  </authors>
  <commentList>
    <comment ref="G2" authorId="0" shapeId="0" xr:uid="{00000000-0006-0000-0100-000001000000}">
      <text>
        <r>
          <rPr>
            <sz val="10"/>
            <rFont val="Arial"/>
            <family val="2"/>
          </rPr>
          <t>Price when you buy the whole pack – you will have some leftovers</t>
        </r>
      </text>
    </comment>
    <comment ref="C3" authorId="1" shapeId="0" xr:uid="{113A8880-FEFA-4F17-A1B4-C9BE030AF61C}">
      <text>
        <r>
          <rPr>
            <b/>
            <sz val="9"/>
            <color indexed="81"/>
            <rFont val="Segoe UI"/>
            <charset val="1"/>
          </rPr>
          <t>User:</t>
        </r>
        <r>
          <rPr>
            <sz val="9"/>
            <color indexed="81"/>
            <rFont val="Segoe UI"/>
            <charset val="1"/>
          </rPr>
          <t xml:space="preserve">
If you want more control, you can also use a 50rpm motor</t>
        </r>
      </text>
    </comment>
    <comment ref="C22" authorId="1" shapeId="0" xr:uid="{D45DF746-B1A3-448D-9B59-256AE470C0F7}">
      <text>
        <r>
          <rPr>
            <b/>
            <sz val="9"/>
            <color indexed="81"/>
            <rFont val="Segoe UI"/>
            <charset val="1"/>
          </rPr>
          <t>User:</t>
        </r>
        <r>
          <rPr>
            <sz val="9"/>
            <color indexed="81"/>
            <rFont val="Segoe UI"/>
            <charset val="1"/>
          </rPr>
          <t xml:space="preserve">
If you don't already have a fitting charger</t>
        </r>
      </text>
    </comment>
  </commentList>
</comments>
</file>

<file path=xl/sharedStrings.xml><?xml version="1.0" encoding="utf-8"?>
<sst xmlns="http://schemas.openxmlformats.org/spreadsheetml/2006/main" count="127" uniqueCount="85">
  <si>
    <t>Purchase Parts</t>
  </si>
  <si>
    <t>Screws</t>
  </si>
  <si>
    <t>Printed Parts</t>
  </si>
  <si>
    <t>1x</t>
  </si>
  <si>
    <t>2x</t>
  </si>
  <si>
    <t>10x15x4mm 6700 Bearing</t>
  </si>
  <si>
    <r>
      <rPr>
        <sz val="10"/>
        <color rgb="FF0000FF"/>
        <rFont val="Arial"/>
        <family val="2"/>
      </rPr>
      <t>https://amzn.eu/d/eHDl3ne</t>
    </r>
    <r>
      <rPr>
        <sz val="10"/>
        <rFont val="Arial"/>
        <family val="2"/>
      </rPr>
      <t xml:space="preserve"> (Pack of 10)</t>
    </r>
  </si>
  <si>
    <t>PLA, Base Color</t>
  </si>
  <si>
    <t xml:space="preserve">1x </t>
  </si>
  <si>
    <t>M3x6mm</t>
  </si>
  <si>
    <t>M3x10mm</t>
  </si>
  <si>
    <t>ESP 32 Dev. Board</t>
  </si>
  <si>
    <r>
      <rPr>
        <sz val="10"/>
        <color rgb="FF0000FF"/>
        <rFont val="Arial"/>
        <family val="2"/>
      </rPr>
      <t>https://amzn.eu/d/h4yK2Fi</t>
    </r>
    <r>
      <rPr>
        <sz val="10"/>
        <rFont val="Arial"/>
        <family val="2"/>
      </rPr>
      <t xml:space="preserve"> </t>
    </r>
  </si>
  <si>
    <t>Custom PCB</t>
  </si>
  <si>
    <r>
      <rPr>
        <sz val="10"/>
        <color rgb="FF0000FF"/>
        <rFont val="Arial"/>
        <family val="2"/>
      </rPr>
      <t>https://amzn.eu/d/e7FBAR0</t>
    </r>
    <r>
      <rPr>
        <sz val="10"/>
        <rFont val="Arial"/>
        <family val="2"/>
      </rPr>
      <t xml:space="preserve"> </t>
    </r>
  </si>
  <si>
    <t>19 Pin Female Header</t>
  </si>
  <si>
    <t>JST XH-2P 2,54mm Male Header</t>
  </si>
  <si>
    <t>LiPo 7,4V 600mAh</t>
  </si>
  <si>
    <t>Description</t>
  </si>
  <si>
    <t>No Needed</t>
  </si>
  <si>
    <t>Link</t>
  </si>
  <si>
    <t>Price/Purchase</t>
  </si>
  <si>
    <t>Price Needed</t>
  </si>
  <si>
    <t>For most purchase parts it makes sense to buy packs as they are a lotcheaper per piece</t>
  </si>
  <si>
    <r>
      <rPr>
        <sz val="10"/>
        <color rgb="FF0000FF"/>
        <rFont val="Arial"/>
        <family val="2"/>
      </rPr>
      <t>https://amzn.eu/d/2Kq9VrS</t>
    </r>
    <r>
      <rPr>
        <sz val="10"/>
        <rFont val="Arial"/>
        <family val="2"/>
      </rPr>
      <t xml:space="preserve"> (Pack of 2)</t>
    </r>
  </si>
  <si>
    <r>
      <rPr>
        <sz val="10"/>
        <color rgb="FF0000FF"/>
        <rFont val="Arial"/>
        <family val="2"/>
      </rPr>
      <t>https://amzn.eu/d/gtN5yaf</t>
    </r>
    <r>
      <rPr>
        <sz val="10"/>
        <rFont val="Arial"/>
        <family val="2"/>
      </rPr>
      <t xml:space="preserve"> (Assortment of JST Plugs; needs Krimping Tool!)</t>
    </r>
  </si>
  <si>
    <t xml:space="preserve">JST XH-2P 2,54mm Female Plug </t>
  </si>
  <si>
    <t>See Gerber</t>
  </si>
  <si>
    <r>
      <rPr>
        <sz val="10"/>
        <color rgb="FF0000FF"/>
        <rFont val="Arial"/>
        <family val="2"/>
      </rPr>
      <t>https://jlcpcb.com/de/</t>
    </r>
    <r>
      <rPr>
        <sz val="10"/>
        <rFont val="Arial"/>
        <family val="2"/>
      </rPr>
      <t xml:space="preserve"> (This is where I got mine, min. Order Qty 5Pcs)</t>
    </r>
  </si>
  <si>
    <t>Including Shipping and Tarrifs (EU)</t>
  </si>
  <si>
    <t>I got my PCBs from JLCPCB however I’m not in any way sponsored by them. You can use any PCB Service you like. The Gerber Files are included in the Files. You can order it as a standard 2 Layer PCB without additional things – the base version so to say.</t>
  </si>
  <si>
    <t>30 AWG Wire</t>
  </si>
  <si>
    <r>
      <rPr>
        <sz val="10"/>
        <color rgb="FF0000FF"/>
        <rFont val="Arial"/>
        <family val="2"/>
      </rPr>
      <t>https://amzn.eu/d/3oyH5zb</t>
    </r>
    <r>
      <rPr>
        <sz val="10"/>
        <rFont val="Arial"/>
        <family val="2"/>
      </rPr>
      <t xml:space="preserve"> (10m)</t>
    </r>
  </si>
  <si>
    <t>Assortment I got, you can also source single Caps</t>
  </si>
  <si>
    <t>Sum</t>
  </si>
  <si>
    <t>Per Order</t>
  </si>
  <si>
    <t>Rear Chassis Body</t>
  </si>
  <si>
    <t>Motorcover (Left)</t>
  </si>
  <si>
    <t>Motorcover (Right)</t>
  </si>
  <si>
    <t>Front Chassis</t>
  </si>
  <si>
    <t>Engine Block</t>
  </si>
  <si>
    <t>Exhaust</t>
  </si>
  <si>
    <t>Lights</t>
  </si>
  <si>
    <t>Lights Lense</t>
  </si>
  <si>
    <t>PLA, Black</t>
  </si>
  <si>
    <t>PLA, Bright Color</t>
  </si>
  <si>
    <t>On/Off Switch</t>
  </si>
  <si>
    <t>https://amzn.eu/d/fqDDZU6</t>
  </si>
  <si>
    <t>6 Pin Female Header</t>
  </si>
  <si>
    <t>https://amzn.eu/d/9wfBN8M</t>
  </si>
  <si>
    <t>100uF Capacitor D=5mm</t>
  </si>
  <si>
    <t>DRV8833 Motor Driver Board</t>
  </si>
  <si>
    <t>https://amzn.eu/d/aNYt6pd</t>
  </si>
  <si>
    <t>N20 Motor 100 rpm</t>
  </si>
  <si>
    <t>https://amzn.eu/d/7QXE5WB</t>
  </si>
  <si>
    <t>You also need a fitting 2S charger!</t>
  </si>
  <si>
    <t>2S-LiPo Charger</t>
  </si>
  <si>
    <t xml:space="preserve">https://amzn.eu/d/a6KfAEy </t>
  </si>
  <si>
    <t>Optional:</t>
  </si>
  <si>
    <t>380mm</t>
  </si>
  <si>
    <t>https://amzn.eu/d/evoI5kE</t>
  </si>
  <si>
    <t>DCDC Converter 4 pin</t>
  </si>
  <si>
    <t>Per Bulldog</t>
  </si>
  <si>
    <t>on/off switch - can either be soldered or crimped and plugged into corresponding female plugs on the pcb</t>
  </si>
  <si>
    <t>Federbar</t>
  </si>
  <si>
    <t>Windscreen</t>
  </si>
  <si>
    <t>Rear Tire</t>
  </si>
  <si>
    <t>TPU, Black</t>
  </si>
  <si>
    <t>Rear Rim</t>
  </si>
  <si>
    <t>PLA, Red</t>
  </si>
  <si>
    <t>9g Servo</t>
  </si>
  <si>
    <t>https://amzn.eu/d/8JzRyml</t>
  </si>
  <si>
    <t>Front Axle</t>
  </si>
  <si>
    <t>Steering Knuckle Left</t>
  </si>
  <si>
    <t>Steering Knuckle Right</t>
  </si>
  <si>
    <t>Draglink</t>
  </si>
  <si>
    <t>Front Tire</t>
  </si>
  <si>
    <t>Front Rim</t>
  </si>
  <si>
    <t>Front Rim Spacer</t>
  </si>
  <si>
    <t>Front Rim Cover</t>
  </si>
  <si>
    <t>Fender Left</t>
  </si>
  <si>
    <t>Fender Right</t>
  </si>
  <si>
    <t>Servo Horn</t>
  </si>
  <si>
    <t>ServoMount</t>
  </si>
  <si>
    <t>Moving Bar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</si>
</sst>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407];[Red]\-#,##0.00\ [$€-407]"/>
  </numFmts>
  <fonts count="7" x14ac:knownFonts="1">
    <font>
      <sz val="10"/>
      <name val="Arial"/>
      <family val="2"/>
    </font>
    <font>
      <b/>
      <sz val="10"/>
      <name val="Arial"/>
      <family val="2"/>
    </font>
    <font>
      <sz val="10"/>
      <color rgb="FF0000FF"/>
      <name val="Arial"/>
      <family val="2"/>
    </font>
    <font>
      <sz val="9"/>
      <color indexed="81"/>
      <name val="Segoe UI"/>
      <charset val="1"/>
    </font>
    <font>
      <b/>
      <sz val="9"/>
      <color indexed="81"/>
      <name val="Segoe UI"/>
      <charset val="1"/>
    </font>
    <font>
      <u/>
      <sz val="10"/>
      <color theme="10"/>
      <name val="Arial"/>
      <family val="2"/>
    </font>
    <font>
      <strike/>
      <sz val="1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22">
    <xf numFmtId="0" fontId="0" fillId="0" borderId="0" xfId="0"/>
    <xf numFmtId="0" fontId="0" fillId="0" borderId="0" xfId="0" applyAlignment="1">
      <alignment horizontal="center" vertical="center"/>
    </xf>
    <xf numFmtId="0" fontId="1" fillId="0" borderId="0" xfId="0" applyFont="1"/>
    <xf numFmtId="0" fontId="0" fillId="0" borderId="0" xfId="0" applyFont="1" applyAlignment="1">
      <alignment horizontal="right"/>
    </xf>
    <xf numFmtId="0" fontId="2" fillId="0" borderId="0" xfId="0" applyFont="1"/>
    <xf numFmtId="0" fontId="0" fillId="0" borderId="0" xfId="0" applyAlignment="1">
      <alignment horizontal="center" vertical="center" wrapText="1"/>
    </xf>
    <xf numFmtId="164" fontId="0" fillId="0" borderId="0" xfId="0" applyNumberFormat="1"/>
    <xf numFmtId="0" fontId="5" fillId="0" borderId="0" xfId="1"/>
    <xf numFmtId="0" fontId="0" fillId="0" borderId="0" xfId="0" applyFont="1" applyAlignment="1">
      <alignment vertical="center" wrapText="1"/>
    </xf>
    <xf numFmtId="0" fontId="0" fillId="0" borderId="0" xfId="0" applyFont="1" applyAlignment="1">
      <alignment vertical="center"/>
    </xf>
    <xf numFmtId="0" fontId="0" fillId="0" borderId="0" xfId="0" applyFont="1" applyFill="1"/>
    <xf numFmtId="0" fontId="0" fillId="0" borderId="0" xfId="0" applyFill="1"/>
    <xf numFmtId="8" fontId="0" fillId="0" borderId="0" xfId="0" applyNumberFormat="1"/>
    <xf numFmtId="0" fontId="6" fillId="0" borderId="0" xfId="0" applyFont="1"/>
    <xf numFmtId="0" fontId="0" fillId="0" borderId="0" xfId="0" applyFont="1"/>
    <xf numFmtId="164" fontId="0" fillId="0" borderId="0" xfId="0" applyNumberFormat="1" applyFont="1"/>
    <xf numFmtId="0" fontId="2" fillId="0" borderId="0" xfId="0" applyFont="1" applyAlignment="1">
      <alignment horizontal="left" vertical="center"/>
    </xf>
    <xf numFmtId="0" fontId="1" fillId="0" borderId="0" xfId="0" applyFont="1" applyAlignment="1">
      <alignment horizontal="center" vertical="center"/>
    </xf>
    <xf numFmtId="0" fontId="0" fillId="0" borderId="0" xfId="0" applyFont="1" applyAlignment="1">
      <alignment horizontal="center" vertical="center" wrapText="1"/>
    </xf>
    <xf numFmtId="164" fontId="0" fillId="0" borderId="0" xfId="0" applyNumberFormat="1" applyAlignment="1">
      <alignment horizontal="right" vertical="center"/>
    </xf>
    <xf numFmtId="0" fontId="1" fillId="0" borderId="0" xfId="0" applyFont="1" applyAlignment="1">
      <alignment horizontal="center" vertical="center" wrapText="1"/>
    </xf>
    <xf numFmtId="0" fontId="1" fillId="0" borderId="0" xfId="0" applyFont="1" applyAlignment="1">
      <alignment horizont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AFD095"/>
      <rgbColor rgb="FFFF99CC"/>
      <rgbColor rgb="FFCC99FF"/>
      <rgbColor rgb="FFFFCC99"/>
      <rgbColor rgb="FF3366FF"/>
      <rgbColor rgb="FF33CCCC"/>
      <rgbColor rgb="FF99CC00"/>
      <rgbColor rgb="FFFFCC00"/>
      <rgbColor rgb="FFFF9900"/>
      <rgbColor rgb="FFFF6600"/>
      <rgbColor rgb="FF666666"/>
      <rgbColor rgb="FF999999"/>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1">
    <wetp:webextensionref xmlns:r="http://schemas.openxmlformats.org/officeDocument/2006/relationships" r:id="rId1"/>
  </wetp:taskpane>
</wetp:taskpanes>
</file>

<file path=xl/webextensions/webextension1.xml><?xml version="1.0" encoding="utf-8"?>
<we:webextension xmlns:we="http://schemas.microsoft.com/office/webextensions/webextension/2010/11" id="{FDC27452-EB3B-4A1A-BC48-1659BC701B2B}">
  <we:reference id="wa104100404" version="3.0.0.1" store="de-DE" storeType="OMEX"/>
  <we:alternateReferences>
    <we:reference id="wa104100404" version="3.0.0.1" store="wa104100404" storeType="OMEX"/>
  </we:alternateReferences>
  <we:properties>
    <we:property name="UniqueID" value="&quot;20256131752397981849&quot;"/>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8" Type="http://schemas.openxmlformats.org/officeDocument/2006/relationships/hyperlink" Target="https://amzn.eu/d/a6KfAEy" TargetMode="External"/><Relationship Id="rId3" Type="http://schemas.openxmlformats.org/officeDocument/2006/relationships/hyperlink" Target="https://amzn.eu/d/2Kq9VrS" TargetMode="External"/><Relationship Id="rId7" Type="http://schemas.openxmlformats.org/officeDocument/2006/relationships/hyperlink" Target="https://amzn.eu/d/3oyH5zb" TargetMode="External"/><Relationship Id="rId2" Type="http://schemas.openxmlformats.org/officeDocument/2006/relationships/hyperlink" Target="https://amzn.eu/d/h4yK2Fi" TargetMode="External"/><Relationship Id="rId1" Type="http://schemas.openxmlformats.org/officeDocument/2006/relationships/hyperlink" Target="https://amzn.eu/d/eHDl3ne" TargetMode="External"/><Relationship Id="rId6" Type="http://schemas.openxmlformats.org/officeDocument/2006/relationships/hyperlink" Target="https://jlcpcb.com/de/" TargetMode="External"/><Relationship Id="rId5" Type="http://schemas.openxmlformats.org/officeDocument/2006/relationships/hyperlink" Target="https://amzn.eu/d/e7FBAR0" TargetMode="External"/><Relationship Id="rId10" Type="http://schemas.openxmlformats.org/officeDocument/2006/relationships/comments" Target="../comments1.xml"/><Relationship Id="rId4" Type="http://schemas.openxmlformats.org/officeDocument/2006/relationships/hyperlink" Target="https://amzn.eu/d/gtN5yaf" TargetMode="External"/><Relationship Id="rId9"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P61"/>
  <sheetViews>
    <sheetView tabSelected="1" zoomScaleNormal="100" workbookViewId="0">
      <selection activeCell="H28" sqref="H28"/>
    </sheetView>
  </sheetViews>
  <sheetFormatPr baseColWidth="10" defaultColWidth="11.5703125" defaultRowHeight="12.75" x14ac:dyDescent="0.2"/>
  <cols>
    <col min="2" max="2" width="3.42578125" customWidth="1"/>
    <col min="3" max="3" width="30.85546875" customWidth="1"/>
    <col min="7" max="7" width="13.7109375" customWidth="1"/>
    <col min="9" max="9" width="10.42578125" customWidth="1"/>
    <col min="10" max="10" width="29.28515625" customWidth="1"/>
  </cols>
  <sheetData>
    <row r="2" spans="1:12" ht="12.75" customHeight="1" x14ac:dyDescent="0.2">
      <c r="A2" s="20" t="s">
        <v>0</v>
      </c>
      <c r="C2" s="2" t="s">
        <v>18</v>
      </c>
      <c r="D2" s="2" t="s">
        <v>19</v>
      </c>
      <c r="E2" s="2"/>
      <c r="F2" s="2" t="s">
        <v>20</v>
      </c>
      <c r="G2" s="2" t="s">
        <v>21</v>
      </c>
      <c r="H2" s="2" t="s">
        <v>22</v>
      </c>
      <c r="J2" s="18" t="s">
        <v>23</v>
      </c>
      <c r="K2" s="18"/>
      <c r="L2" s="18"/>
    </row>
    <row r="3" spans="1:12" ht="12.95" customHeight="1" x14ac:dyDescent="0.2">
      <c r="A3" s="20"/>
      <c r="B3" s="5"/>
      <c r="C3" t="s">
        <v>53</v>
      </c>
      <c r="D3">
        <v>2</v>
      </c>
      <c r="F3" s="4" t="s">
        <v>54</v>
      </c>
      <c r="G3" s="6">
        <v>18.989999999999998</v>
      </c>
      <c r="H3" s="6">
        <f>G3</f>
        <v>18.989999999999998</v>
      </c>
      <c r="J3" s="18"/>
      <c r="K3" s="18"/>
      <c r="L3" s="18"/>
    </row>
    <row r="4" spans="1:12" x14ac:dyDescent="0.2">
      <c r="A4" s="8"/>
      <c r="C4" t="s">
        <v>5</v>
      </c>
      <c r="D4">
        <v>2</v>
      </c>
      <c r="F4" s="4" t="s">
        <v>6</v>
      </c>
      <c r="G4" s="6">
        <v>11.83</v>
      </c>
      <c r="H4" s="6">
        <f>G4/10*D4</f>
        <v>2.3660000000000001</v>
      </c>
      <c r="J4" s="8"/>
      <c r="K4" s="8"/>
      <c r="L4" s="8"/>
    </row>
    <row r="5" spans="1:12" x14ac:dyDescent="0.2">
      <c r="C5" t="s">
        <v>11</v>
      </c>
      <c r="D5">
        <v>1</v>
      </c>
      <c r="F5" s="4" t="s">
        <v>12</v>
      </c>
      <c r="G5" s="6">
        <v>8.99</v>
      </c>
      <c r="H5" s="6">
        <f>G5</f>
        <v>8.99</v>
      </c>
    </row>
    <row r="6" spans="1:12" x14ac:dyDescent="0.2">
      <c r="C6" t="s">
        <v>46</v>
      </c>
      <c r="D6">
        <v>1</v>
      </c>
      <c r="F6" s="4" t="s">
        <v>47</v>
      </c>
      <c r="G6" s="6">
        <v>9.99</v>
      </c>
      <c r="H6" s="6">
        <f>G6/10*D6</f>
        <v>0.999</v>
      </c>
      <c r="J6" t="s">
        <v>63</v>
      </c>
    </row>
    <row r="7" spans="1:12" x14ac:dyDescent="0.2">
      <c r="C7" t="s">
        <v>17</v>
      </c>
      <c r="D7">
        <v>1</v>
      </c>
      <c r="F7" s="4" t="s">
        <v>24</v>
      </c>
      <c r="G7" s="6">
        <v>21.99</v>
      </c>
      <c r="H7" s="6">
        <f>G7/2</f>
        <v>10.994999999999999</v>
      </c>
      <c r="J7" t="s">
        <v>55</v>
      </c>
    </row>
    <row r="8" spans="1:12" x14ac:dyDescent="0.2">
      <c r="C8" t="s">
        <v>16</v>
      </c>
      <c r="D8">
        <v>1</v>
      </c>
      <c r="F8" s="16" t="s">
        <v>25</v>
      </c>
      <c r="G8" s="19">
        <v>7.99</v>
      </c>
      <c r="H8" s="19">
        <f>4/460*G8</f>
        <v>6.9478260869565225E-2</v>
      </c>
    </row>
    <row r="9" spans="1:12" x14ac:dyDescent="0.2">
      <c r="C9" t="s">
        <v>26</v>
      </c>
      <c r="D9">
        <v>1</v>
      </c>
      <c r="F9" s="16"/>
      <c r="G9" s="16"/>
      <c r="H9" s="16"/>
    </row>
    <row r="10" spans="1:12" x14ac:dyDescent="0.2">
      <c r="C10" t="s">
        <v>48</v>
      </c>
      <c r="D10">
        <v>2</v>
      </c>
      <c r="F10" s="16" t="s">
        <v>14</v>
      </c>
      <c r="G10" s="19">
        <v>6.99</v>
      </c>
      <c r="H10" s="19">
        <f>4/30*G10</f>
        <v>0.93200000000000005</v>
      </c>
    </row>
    <row r="11" spans="1:12" x14ac:dyDescent="0.2">
      <c r="C11" t="s">
        <v>15</v>
      </c>
      <c r="D11">
        <v>2</v>
      </c>
      <c r="F11" s="16"/>
      <c r="G11" s="16"/>
      <c r="H11" s="16"/>
    </row>
    <row r="12" spans="1:12" ht="12.95" customHeight="1" x14ac:dyDescent="0.2">
      <c r="C12" t="s">
        <v>13</v>
      </c>
      <c r="D12">
        <v>1</v>
      </c>
      <c r="E12" t="s">
        <v>27</v>
      </c>
      <c r="F12" s="4" t="s">
        <v>28</v>
      </c>
      <c r="G12" s="6">
        <v>7.99</v>
      </c>
      <c r="H12" s="6">
        <f>G12/5</f>
        <v>1.5980000000000001</v>
      </c>
      <c r="J12" t="s">
        <v>29</v>
      </c>
    </row>
    <row r="13" spans="1:12" x14ac:dyDescent="0.2">
      <c r="C13" t="s">
        <v>31</v>
      </c>
      <c r="D13" s="3" t="s">
        <v>59</v>
      </c>
      <c r="F13" s="4" t="s">
        <v>32</v>
      </c>
      <c r="G13" s="6">
        <v>6.29</v>
      </c>
      <c r="H13" s="6">
        <f>G13*0.3/10</f>
        <v>0.18870000000000001</v>
      </c>
    </row>
    <row r="14" spans="1:12" x14ac:dyDescent="0.2">
      <c r="C14" s="9" t="s">
        <v>50</v>
      </c>
      <c r="D14" s="9">
        <v>2</v>
      </c>
      <c r="F14" s="4" t="s">
        <v>49</v>
      </c>
      <c r="G14" s="6">
        <v>16.989999999999998</v>
      </c>
      <c r="H14" s="6">
        <f>G14/360*D14</f>
        <v>9.4388888888888883E-2</v>
      </c>
      <c r="J14" t="s">
        <v>33</v>
      </c>
    </row>
    <row r="15" spans="1:12" x14ac:dyDescent="0.2">
      <c r="C15" t="s">
        <v>51</v>
      </c>
      <c r="D15" s="3">
        <v>1</v>
      </c>
      <c r="F15" s="4" t="s">
        <v>52</v>
      </c>
      <c r="G15" s="6">
        <v>8.99</v>
      </c>
      <c r="H15" s="6">
        <f>G15/3*D15</f>
        <v>2.9966666666666666</v>
      </c>
    </row>
    <row r="16" spans="1:12" x14ac:dyDescent="0.2">
      <c r="C16" s="14" t="s">
        <v>61</v>
      </c>
      <c r="D16" s="3">
        <v>1</v>
      </c>
      <c r="E16" s="14"/>
      <c r="F16" s="4" t="s">
        <v>60</v>
      </c>
      <c r="G16" s="15">
        <v>9.99</v>
      </c>
      <c r="H16" s="6">
        <f>G16/3*D16</f>
        <v>3.33</v>
      </c>
      <c r="I16" s="13"/>
    </row>
    <row r="17" spans="1:16" x14ac:dyDescent="0.2">
      <c r="C17" s="14" t="s">
        <v>70</v>
      </c>
      <c r="D17" s="3">
        <v>2</v>
      </c>
      <c r="E17" s="14"/>
      <c r="F17" s="4" t="s">
        <v>71</v>
      </c>
      <c r="G17" s="15">
        <v>9.99</v>
      </c>
      <c r="H17" s="15">
        <f>G17/3*D17</f>
        <v>6.66</v>
      </c>
      <c r="I17" s="13"/>
      <c r="K17" s="8"/>
      <c r="L17" s="8"/>
      <c r="M17" s="8"/>
      <c r="N17" s="8"/>
      <c r="O17" s="8"/>
      <c r="P17" s="8"/>
    </row>
    <row r="18" spans="1:16" x14ac:dyDescent="0.2">
      <c r="K18" s="8"/>
      <c r="L18" s="8"/>
      <c r="M18" s="8"/>
      <c r="N18" s="8"/>
      <c r="O18" s="8"/>
      <c r="P18" s="8"/>
    </row>
    <row r="19" spans="1:16" x14ac:dyDescent="0.2">
      <c r="C19" t="s">
        <v>34</v>
      </c>
      <c r="G19" s="6">
        <f>SUM(G3:G17)</f>
        <v>147.01</v>
      </c>
      <c r="H19" s="6">
        <f>SUM(H3:H17)</f>
        <v>58.209233816425112</v>
      </c>
      <c r="K19" s="8"/>
      <c r="L19" s="8"/>
      <c r="M19" s="8"/>
      <c r="N19" s="8"/>
      <c r="O19" s="8"/>
      <c r="P19" s="8"/>
    </row>
    <row r="20" spans="1:16" ht="12.75" customHeight="1" x14ac:dyDescent="0.2">
      <c r="G20" t="s">
        <v>35</v>
      </c>
      <c r="H20" t="s">
        <v>62</v>
      </c>
      <c r="J20" s="18" t="s">
        <v>30</v>
      </c>
      <c r="K20" s="18"/>
      <c r="L20" s="18"/>
      <c r="M20" s="18"/>
      <c r="N20" s="18"/>
      <c r="O20" s="18"/>
      <c r="P20" s="8"/>
    </row>
    <row r="21" spans="1:16" ht="12.75" customHeight="1" x14ac:dyDescent="0.2">
      <c r="J21" s="18"/>
      <c r="K21" s="18"/>
      <c r="L21" s="18"/>
      <c r="M21" s="18"/>
      <c r="N21" s="18"/>
      <c r="O21" s="18"/>
      <c r="P21" s="8"/>
    </row>
    <row r="22" spans="1:16" ht="12.75" customHeight="1" x14ac:dyDescent="0.2">
      <c r="A22" s="21" t="s">
        <v>58</v>
      </c>
      <c r="C22" t="s">
        <v>56</v>
      </c>
      <c r="D22">
        <v>1</v>
      </c>
      <c r="F22" s="7" t="s">
        <v>57</v>
      </c>
      <c r="G22" s="12">
        <v>9.39</v>
      </c>
      <c r="J22" s="18"/>
      <c r="K22" s="18"/>
      <c r="L22" s="18"/>
      <c r="M22" s="18"/>
      <c r="N22" s="18"/>
      <c r="O22" s="18"/>
      <c r="P22" s="8"/>
    </row>
    <row r="23" spans="1:16" ht="12.75" customHeight="1" x14ac:dyDescent="0.2">
      <c r="J23" s="18"/>
      <c r="K23" s="18"/>
      <c r="L23" s="18"/>
      <c r="M23" s="18"/>
      <c r="N23" s="18"/>
      <c r="O23" s="18"/>
      <c r="P23" s="8"/>
    </row>
    <row r="24" spans="1:16" x14ac:dyDescent="0.2">
      <c r="J24" s="8"/>
      <c r="K24" s="8"/>
      <c r="L24" s="8"/>
      <c r="M24" s="8"/>
      <c r="N24" s="8"/>
      <c r="O24" s="8"/>
    </row>
    <row r="25" spans="1:16" x14ac:dyDescent="0.2">
      <c r="J25" s="8"/>
      <c r="K25" s="8"/>
      <c r="L25" s="8"/>
      <c r="M25" s="8"/>
      <c r="N25" s="8"/>
      <c r="O25" s="8"/>
    </row>
    <row r="26" spans="1:16" x14ac:dyDescent="0.2">
      <c r="A26" s="17" t="s">
        <v>1</v>
      </c>
      <c r="B26" s="1"/>
      <c r="C26" t="s">
        <v>9</v>
      </c>
      <c r="D26">
        <v>13</v>
      </c>
      <c r="J26" s="8"/>
      <c r="K26" s="8"/>
      <c r="L26" s="8"/>
      <c r="M26" s="8"/>
      <c r="N26" s="8"/>
      <c r="O26" s="8"/>
    </row>
    <row r="27" spans="1:16" x14ac:dyDescent="0.2">
      <c r="A27" s="17"/>
      <c r="C27" t="s">
        <v>10</v>
      </c>
      <c r="D27">
        <v>11</v>
      </c>
      <c r="J27" s="8"/>
      <c r="K27" s="8"/>
      <c r="L27" s="8"/>
      <c r="M27" s="8"/>
      <c r="N27" s="8"/>
      <c r="O27" s="8"/>
    </row>
    <row r="34" spans="1:6" ht="12.75" customHeight="1" x14ac:dyDescent="0.2">
      <c r="A34" s="20" t="s">
        <v>2</v>
      </c>
      <c r="B34" t="s">
        <v>3</v>
      </c>
      <c r="C34" t="s">
        <v>36</v>
      </c>
      <c r="D34" t="s">
        <v>7</v>
      </c>
      <c r="E34" s="11"/>
      <c r="F34" s="10"/>
    </row>
    <row r="35" spans="1:6" x14ac:dyDescent="0.2">
      <c r="A35" s="20"/>
      <c r="B35" t="s">
        <v>8</v>
      </c>
      <c r="C35" t="s">
        <v>37</v>
      </c>
      <c r="D35" t="s">
        <v>7</v>
      </c>
      <c r="E35" s="11"/>
      <c r="F35" s="10"/>
    </row>
    <row r="36" spans="1:6" x14ac:dyDescent="0.2">
      <c r="B36" t="s">
        <v>8</v>
      </c>
      <c r="C36" t="s">
        <v>38</v>
      </c>
      <c r="D36" t="s">
        <v>7</v>
      </c>
    </row>
    <row r="37" spans="1:6" x14ac:dyDescent="0.2">
      <c r="B37" t="s">
        <v>3</v>
      </c>
      <c r="C37" t="s">
        <v>39</v>
      </c>
      <c r="D37" t="s">
        <v>7</v>
      </c>
    </row>
    <row r="38" spans="1:6" x14ac:dyDescent="0.2">
      <c r="B38" t="s">
        <v>3</v>
      </c>
      <c r="C38" t="s">
        <v>65</v>
      </c>
      <c r="D38" t="s">
        <v>7</v>
      </c>
    </row>
    <row r="39" spans="1:6" x14ac:dyDescent="0.2">
      <c r="B39" t="s">
        <v>3</v>
      </c>
      <c r="C39" t="s">
        <v>72</v>
      </c>
      <c r="D39" t="s">
        <v>7</v>
      </c>
    </row>
    <row r="40" spans="1:6" x14ac:dyDescent="0.2">
      <c r="B40" t="s">
        <v>3</v>
      </c>
      <c r="C40" t="s">
        <v>73</v>
      </c>
      <c r="D40" t="s">
        <v>7</v>
      </c>
    </row>
    <row r="41" spans="1:6" x14ac:dyDescent="0.2">
      <c r="B41" t="s">
        <v>3</v>
      </c>
      <c r="C41" t="s">
        <v>74</v>
      </c>
      <c r="D41" t="s">
        <v>7</v>
      </c>
    </row>
    <row r="42" spans="1:6" x14ac:dyDescent="0.2">
      <c r="B42" t="s">
        <v>3</v>
      </c>
      <c r="C42" t="s">
        <v>75</v>
      </c>
      <c r="D42" t="s">
        <v>7</v>
      </c>
    </row>
    <row r="43" spans="1:6" x14ac:dyDescent="0.2">
      <c r="B43" t="s">
        <v>3</v>
      </c>
      <c r="C43" t="s">
        <v>82</v>
      </c>
      <c r="D43" t="s">
        <v>7</v>
      </c>
    </row>
    <row r="44" spans="1:6" x14ac:dyDescent="0.2">
      <c r="B44" t="s">
        <v>3</v>
      </c>
      <c r="C44" t="s">
        <v>80</v>
      </c>
      <c r="D44" t="s">
        <v>7</v>
      </c>
    </row>
    <row r="45" spans="1:6" x14ac:dyDescent="0.2">
      <c r="B45" t="s">
        <v>3</v>
      </c>
      <c r="C45" t="s">
        <v>81</v>
      </c>
      <c r="D45" t="s">
        <v>7</v>
      </c>
    </row>
    <row r="46" spans="1:6" x14ac:dyDescent="0.2">
      <c r="B46" t="s">
        <v>3</v>
      </c>
      <c r="C46" t="s">
        <v>64</v>
      </c>
      <c r="D46" t="s">
        <v>7</v>
      </c>
    </row>
    <row r="47" spans="1:6" x14ac:dyDescent="0.2">
      <c r="B47" t="s">
        <v>3</v>
      </c>
      <c r="C47" t="s">
        <v>40</v>
      </c>
      <c r="D47" t="s">
        <v>7</v>
      </c>
    </row>
    <row r="48" spans="1:6" x14ac:dyDescent="0.2">
      <c r="B48" t="s">
        <v>3</v>
      </c>
      <c r="C48" t="s">
        <v>42</v>
      </c>
      <c r="D48" t="s">
        <v>7</v>
      </c>
    </row>
    <row r="49" spans="2:4" x14ac:dyDescent="0.2">
      <c r="B49" t="s">
        <v>3</v>
      </c>
      <c r="C49" t="s">
        <v>83</v>
      </c>
      <c r="D49" t="s">
        <v>7</v>
      </c>
    </row>
    <row r="50" spans="2:4" x14ac:dyDescent="0.2">
      <c r="B50" t="s">
        <v>3</v>
      </c>
      <c r="C50" t="s">
        <v>84</v>
      </c>
      <c r="D50" t="s">
        <v>7</v>
      </c>
    </row>
    <row r="52" spans="2:4" x14ac:dyDescent="0.2">
      <c r="B52" t="s">
        <v>4</v>
      </c>
      <c r="C52" t="s">
        <v>43</v>
      </c>
      <c r="D52" t="s">
        <v>45</v>
      </c>
    </row>
    <row r="53" spans="2:4" x14ac:dyDescent="0.2">
      <c r="B53" t="s">
        <v>3</v>
      </c>
      <c r="C53" t="s">
        <v>41</v>
      </c>
      <c r="D53" t="s">
        <v>44</v>
      </c>
    </row>
    <row r="55" spans="2:4" x14ac:dyDescent="0.2">
      <c r="B55" t="s">
        <v>4</v>
      </c>
      <c r="C55" t="s">
        <v>66</v>
      </c>
      <c r="D55" t="s">
        <v>67</v>
      </c>
    </row>
    <row r="56" spans="2:4" x14ac:dyDescent="0.2">
      <c r="B56" t="s">
        <v>4</v>
      </c>
      <c r="C56" t="s">
        <v>76</v>
      </c>
      <c r="D56" t="s">
        <v>67</v>
      </c>
    </row>
    <row r="58" spans="2:4" x14ac:dyDescent="0.2">
      <c r="B58" t="s">
        <v>4</v>
      </c>
      <c r="C58" t="s">
        <v>68</v>
      </c>
      <c r="D58" t="s">
        <v>69</v>
      </c>
    </row>
    <row r="59" spans="2:4" x14ac:dyDescent="0.2">
      <c r="B59" t="s">
        <v>4</v>
      </c>
      <c r="C59" t="s">
        <v>77</v>
      </c>
      <c r="D59" t="s">
        <v>69</v>
      </c>
    </row>
    <row r="60" spans="2:4" x14ac:dyDescent="0.2">
      <c r="B60" t="s">
        <v>4</v>
      </c>
      <c r="C60" t="s">
        <v>78</v>
      </c>
      <c r="D60" t="s">
        <v>69</v>
      </c>
    </row>
    <row r="61" spans="2:4" x14ac:dyDescent="0.2">
      <c r="B61" t="s">
        <v>4</v>
      </c>
      <c r="C61" t="s">
        <v>79</v>
      </c>
      <c r="D61" t="s">
        <v>69</v>
      </c>
    </row>
  </sheetData>
  <mergeCells count="11">
    <mergeCell ref="J2:L3"/>
    <mergeCell ref="A26:A27"/>
    <mergeCell ref="A34:A35"/>
    <mergeCell ref="F10:F11"/>
    <mergeCell ref="G10:G11"/>
    <mergeCell ref="H10:H11"/>
    <mergeCell ref="F8:F9"/>
    <mergeCell ref="G8:G9"/>
    <mergeCell ref="H8:H9"/>
    <mergeCell ref="J20:O23"/>
    <mergeCell ref="A2:A3"/>
  </mergeCells>
  <hyperlinks>
    <hyperlink ref="F4" r:id="rId1" display="https://amzn.eu/d/eHDl3ne" xr:uid="{00000000-0004-0000-0100-000001000000}"/>
    <hyperlink ref="F5" r:id="rId2" display="https://amzn.eu/d/h4yK2Fi" xr:uid="{00000000-0004-0000-0100-000003000000}"/>
    <hyperlink ref="F7" r:id="rId3" display="https://amzn.eu/d/2Kq9VrS" xr:uid="{00000000-0004-0000-0100-000006000000}"/>
    <hyperlink ref="F8" r:id="rId4" display="https://amzn.eu/d/gtN5yaf" xr:uid="{00000000-0004-0000-0100-000007000000}"/>
    <hyperlink ref="F10" r:id="rId5" display="https://amzn.eu/d/e7FBAR0" xr:uid="{00000000-0004-0000-0100-000008000000}"/>
    <hyperlink ref="F12" r:id="rId6" display="https://jlcpcb.com/de/" xr:uid="{00000000-0004-0000-0100-000009000000}"/>
    <hyperlink ref="F13" r:id="rId7" display="https://amzn.eu/d/3oyH5zb" xr:uid="{00000000-0004-0000-0100-00000A000000}"/>
    <hyperlink ref="F22" r:id="rId8" xr:uid="{6079BF33-6C07-4EE2-ABDA-5D962DB2880B}"/>
  </hyperlink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&amp;CSeite &amp;P</oddFooter>
  </headerFooter>
  <ignoredErrors>
    <ignoredError sqref="H4:H5" formula="1"/>
  </ignoredErrors>
  <legacyDrawing r:id="rId9"/>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Paul S.</cp:lastModifiedBy>
  <cp:revision>13</cp:revision>
  <dcterms:created xsi:type="dcterms:W3CDTF">2025-04-28T19:16:13Z</dcterms:created>
  <dcterms:modified xsi:type="dcterms:W3CDTF">2025-11-09T09:27:33Z</dcterms:modified>
  <dc:language>de-DE</dc:language>
</cp:coreProperties>
</file>